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105" windowWidth="18135" windowHeight="1165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4" i="1"/>
  <c r="H4" s="1"/>
  <c r="I4" s="1"/>
  <c r="J4" s="1"/>
  <c r="F5" s="1"/>
  <c r="H5" l="1"/>
  <c r="I5" s="1"/>
  <c r="J5" s="1"/>
  <c r="F6" s="1"/>
  <c r="H6" s="1"/>
  <c r="I6" s="1"/>
  <c r="J6" s="1"/>
  <c r="F7" s="1"/>
  <c r="H7" s="1"/>
  <c r="I7" s="1"/>
  <c r="J7" s="1"/>
  <c r="F8" s="1"/>
  <c r="H8" l="1"/>
  <c r="I8" s="1"/>
  <c r="J8" s="1"/>
  <c r="F9" s="1"/>
  <c r="H9" l="1"/>
  <c r="I9" s="1"/>
  <c r="J9" s="1"/>
  <c r="F10" s="1"/>
  <c r="H10" l="1"/>
  <c r="I10" s="1"/>
  <c r="J10" s="1"/>
  <c r="F11" s="1"/>
  <c r="H11" l="1"/>
  <c r="I11" s="1"/>
  <c r="J11" s="1"/>
  <c r="F12" s="1"/>
  <c r="H12" l="1"/>
  <c r="I12" s="1"/>
  <c r="J12" s="1"/>
  <c r="F13" s="1"/>
  <c r="H13" l="1"/>
  <c r="I13" s="1"/>
  <c r="J13" s="1"/>
  <c r="F14" s="1"/>
  <c r="H14" l="1"/>
  <c r="I14" s="1"/>
  <c r="J14" s="1"/>
  <c r="F15" s="1"/>
  <c r="H15" l="1"/>
  <c r="I15" s="1"/>
  <c r="J15" s="1"/>
  <c r="F16" s="1"/>
  <c r="H16" l="1"/>
  <c r="I16" s="1"/>
  <c r="J16" s="1"/>
  <c r="F17" s="1"/>
  <c r="H17" l="1"/>
  <c r="I17" s="1"/>
  <c r="J17" s="1"/>
  <c r="F18" s="1"/>
  <c r="H18" l="1"/>
  <c r="I18" s="1"/>
  <c r="J18" s="1"/>
  <c r="F19" s="1"/>
  <c r="H19" l="1"/>
  <c r="I19" s="1"/>
  <c r="J19" s="1"/>
  <c r="F20" s="1"/>
  <c r="H20" l="1"/>
  <c r="I20" s="1"/>
  <c r="J20" s="1"/>
  <c r="F21" s="1"/>
  <c r="H21" l="1"/>
  <c r="I21" s="1"/>
  <c r="J21" s="1"/>
  <c r="F22" s="1"/>
  <c r="H22" l="1"/>
  <c r="I22" s="1"/>
  <c r="J22" s="1"/>
  <c r="F23" s="1"/>
  <c r="H23" l="1"/>
  <c r="I23" s="1"/>
  <c r="J23" s="1"/>
  <c r="F24" s="1"/>
  <c r="H24" l="1"/>
  <c r="I24" s="1"/>
  <c r="J24" s="1"/>
  <c r="F25" s="1"/>
  <c r="H25" l="1"/>
  <c r="I25" s="1"/>
  <c r="J25" s="1"/>
  <c r="F26" s="1"/>
  <c r="H26" l="1"/>
  <c r="I26" s="1"/>
  <c r="J26" s="1"/>
  <c r="F27" s="1"/>
  <c r="H27" l="1"/>
  <c r="I27" s="1"/>
  <c r="J27" s="1"/>
  <c r="F28" s="1"/>
  <c r="H28" l="1"/>
  <c r="I28" s="1"/>
  <c r="J28" s="1"/>
  <c r="F29" s="1"/>
  <c r="H29" l="1"/>
  <c r="I29" s="1"/>
  <c r="J29" s="1"/>
  <c r="F30" s="1"/>
  <c r="H30" l="1"/>
  <c r="I30" s="1"/>
  <c r="J30" s="1"/>
  <c r="F31" s="1"/>
  <c r="H31" l="1"/>
  <c r="I31" s="1"/>
  <c r="J31" s="1"/>
  <c r="F32" s="1"/>
  <c r="H32" l="1"/>
  <c r="I32" s="1"/>
  <c r="J32" s="1"/>
  <c r="F33" s="1"/>
  <c r="H33" l="1"/>
  <c r="I33" s="1"/>
  <c r="J33" s="1"/>
  <c r="F34" s="1"/>
  <c r="H34" l="1"/>
  <c r="I34" s="1"/>
  <c r="J34" s="1"/>
  <c r="F35" s="1"/>
  <c r="H35" l="1"/>
  <c r="I35" s="1"/>
  <c r="J35" s="1"/>
  <c r="F36" s="1"/>
  <c r="H36" l="1"/>
  <c r="I36" s="1"/>
  <c r="J36" s="1"/>
  <c r="F37" s="1"/>
  <c r="H37" l="1"/>
  <c r="I37" s="1"/>
  <c r="J37" s="1"/>
  <c r="F38" s="1"/>
  <c r="H38" l="1"/>
  <c r="I38" s="1"/>
  <c r="J38" s="1"/>
  <c r="F39" s="1"/>
  <c r="H39" l="1"/>
  <c r="I39" s="1"/>
  <c r="J39" s="1"/>
  <c r="J41" s="1"/>
</calcChain>
</file>

<file path=xl/sharedStrings.xml><?xml version="1.0" encoding="utf-8"?>
<sst xmlns="http://schemas.openxmlformats.org/spreadsheetml/2006/main" count="51" uniqueCount="47">
  <si>
    <t>總價</t>
    <phoneticPr fontId="2" type="noConversion"/>
  </si>
  <si>
    <t>頭期款</t>
    <phoneticPr fontId="2" type="noConversion"/>
  </si>
  <si>
    <t>每月付款</t>
    <phoneticPr fontId="2" type="noConversion"/>
  </si>
  <si>
    <t>尾款</t>
    <phoneticPr fontId="2" type="noConversion"/>
  </si>
  <si>
    <t>第1期</t>
    <phoneticPr fontId="2" type="noConversion"/>
  </si>
  <si>
    <t>付利息</t>
    <phoneticPr fontId="2" type="noConversion"/>
  </si>
  <si>
    <t>償還本金部分</t>
    <phoneticPr fontId="2" type="noConversion"/>
  </si>
  <si>
    <t>期初貸款餘額</t>
    <phoneticPr fontId="2" type="noConversion"/>
  </si>
  <si>
    <t>第2期</t>
    <phoneticPr fontId="2" type="noConversion"/>
  </si>
  <si>
    <t>第3期</t>
  </si>
  <si>
    <t>第4期</t>
  </si>
  <si>
    <t>第5期</t>
  </si>
  <si>
    <t>第6期</t>
  </si>
  <si>
    <t>第7期</t>
  </si>
  <si>
    <t>第8期</t>
  </si>
  <si>
    <t>第9期</t>
  </si>
  <si>
    <t>第10期</t>
  </si>
  <si>
    <t>第11期</t>
  </si>
  <si>
    <t>第12期</t>
  </si>
  <si>
    <t>第13期</t>
  </si>
  <si>
    <t>第14期</t>
  </si>
  <si>
    <t>第15期</t>
  </si>
  <si>
    <t>第16期</t>
  </si>
  <si>
    <t>第17期</t>
  </si>
  <si>
    <t>第18期</t>
  </si>
  <si>
    <t>第19期</t>
  </si>
  <si>
    <t>第20期</t>
  </si>
  <si>
    <t>第21期</t>
  </si>
  <si>
    <t>第22期</t>
  </si>
  <si>
    <t>第23期</t>
  </si>
  <si>
    <t>第24期</t>
  </si>
  <si>
    <t>第25期</t>
  </si>
  <si>
    <t>第26期</t>
  </si>
  <si>
    <t>第27期</t>
  </si>
  <si>
    <t>第28期</t>
  </si>
  <si>
    <t>第29期</t>
  </si>
  <si>
    <t>第30期</t>
  </si>
  <si>
    <t>第31期</t>
  </si>
  <si>
    <t>第32期</t>
  </si>
  <si>
    <t>第33期</t>
  </si>
  <si>
    <t>第34期</t>
  </si>
  <si>
    <t>第35期</t>
  </si>
  <si>
    <t>第36期</t>
  </si>
  <si>
    <t>年化利率</t>
    <phoneticPr fontId="2" type="noConversion"/>
  </si>
  <si>
    <t>最終購入價</t>
    <phoneticPr fontId="2" type="noConversion"/>
  </si>
  <si>
    <t>期末貸款餘額</t>
    <phoneticPr fontId="2" type="noConversion"/>
  </si>
  <si>
    <t>驗算difference</t>
    <phoneticPr fontId="2" type="noConversion"/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</si>
</sst>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76" formatCode="_-* #,##0_-;\-* #,##0_-;_-* &quot;-&quot;??_-;_-@_-"/>
    <numFmt numFmtId="177" formatCode="0.0000%"/>
  </numFmts>
  <fonts count="3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176" fontId="0" fillId="0" borderId="0" xfId="1" applyNumberFormat="1" applyFont="1">
      <alignment vertical="center"/>
    </xf>
    <xf numFmtId="0" fontId="0" fillId="0" borderId="1" xfId="0" applyBorder="1">
      <alignment vertical="center"/>
    </xf>
    <xf numFmtId="176" fontId="0" fillId="0" borderId="1" xfId="1" applyNumberFormat="1" applyFont="1" applyBorder="1">
      <alignment vertical="center"/>
    </xf>
    <xf numFmtId="176" fontId="0" fillId="0" borderId="1" xfId="0" applyNumberFormat="1" applyBorder="1">
      <alignment vertical="center"/>
    </xf>
    <xf numFmtId="0" fontId="0" fillId="2" borderId="1" xfId="0" applyFill="1" applyBorder="1">
      <alignment vertical="center"/>
    </xf>
    <xf numFmtId="176" fontId="0" fillId="2" borderId="1" xfId="1" applyNumberFormat="1" applyFont="1" applyFill="1" applyBorder="1">
      <alignment vertical="center"/>
    </xf>
    <xf numFmtId="176" fontId="0" fillId="2" borderId="1" xfId="0" applyNumberFormat="1" applyFill="1" applyBorder="1">
      <alignment vertical="center"/>
    </xf>
    <xf numFmtId="0" fontId="0" fillId="0" borderId="1" xfId="0" applyBorder="1" applyAlignment="1">
      <alignment horizontal="center" vertical="center"/>
    </xf>
    <xf numFmtId="177" fontId="0" fillId="2" borderId="1" xfId="2" applyNumberFormat="1" applyFont="1" applyFill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3" fontId="0" fillId="0" borderId="1" xfId="1" applyFont="1" applyBorder="1">
      <alignment vertical="center"/>
    </xf>
  </cellXfs>
  <cellStyles count="3">
    <cellStyle name="一般" xfId="0" builtinId="0"/>
    <cellStyle name="千分位" xfId="1" builtinId="3"/>
    <cellStyle name="百分比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J41"/>
  <sheetViews>
    <sheetView tabSelected="1" workbookViewId="0">
      <selection activeCell="H4" sqref="H4:H39"/>
    </sheetView>
  </sheetViews>
  <sheetFormatPr defaultRowHeight="16.5"/>
  <cols>
    <col min="3" max="3" width="15" customWidth="1"/>
    <col min="4" max="4" width="5.625" customWidth="1"/>
    <col min="5" max="5" width="13.75" bestFit="1" customWidth="1"/>
    <col min="6" max="6" width="15.25" style="1" bestFit="1" customWidth="1"/>
    <col min="7" max="7" width="9.5" bestFit="1" customWidth="1"/>
    <col min="8" max="8" width="12.875" bestFit="1" customWidth="1"/>
    <col min="9" max="10" width="13.875" bestFit="1" customWidth="1"/>
  </cols>
  <sheetData>
    <row r="2" spans="2:10">
      <c r="E2" s="12"/>
      <c r="F2" s="14" t="s">
        <v>7</v>
      </c>
      <c r="G2" s="10" t="s">
        <v>2</v>
      </c>
      <c r="H2" s="10"/>
      <c r="I2" s="11"/>
      <c r="J2" s="14" t="s">
        <v>45</v>
      </c>
    </row>
    <row r="3" spans="2:10">
      <c r="E3" s="13"/>
      <c r="F3" s="15" t="s">
        <v>7</v>
      </c>
      <c r="G3" s="8" t="s">
        <v>2</v>
      </c>
      <c r="H3" s="8" t="s">
        <v>5</v>
      </c>
      <c r="I3" s="8" t="s">
        <v>6</v>
      </c>
      <c r="J3" s="15" t="s">
        <v>45</v>
      </c>
    </row>
    <row r="4" spans="2:10">
      <c r="B4" s="2" t="s">
        <v>0</v>
      </c>
      <c r="C4" s="3">
        <v>488000</v>
      </c>
      <c r="D4" s="1"/>
      <c r="E4" s="2" t="s">
        <v>4</v>
      </c>
      <c r="F4" s="3">
        <f>C4-C5</f>
        <v>439200</v>
      </c>
      <c r="G4" s="3">
        <v>7400</v>
      </c>
      <c r="H4" s="16">
        <f t="shared" ref="H4:H39" si="0">$C$8/12*F4</f>
        <v>1851.8868</v>
      </c>
      <c r="I4" s="4">
        <f>G4-H4</f>
        <v>5548.1131999999998</v>
      </c>
      <c r="J4" s="4">
        <f>F4-I4</f>
        <v>433651.88679999998</v>
      </c>
    </row>
    <row r="5" spans="2:10">
      <c r="B5" s="2" t="s">
        <v>1</v>
      </c>
      <c r="C5" s="3">
        <v>48800</v>
      </c>
      <c r="D5" s="1"/>
      <c r="E5" s="2" t="s">
        <v>8</v>
      </c>
      <c r="F5" s="3">
        <f>J4</f>
        <v>433651.88679999998</v>
      </c>
      <c r="G5" s="3">
        <v>7400</v>
      </c>
      <c r="H5" s="16">
        <f t="shared" si="0"/>
        <v>1828.4931806921998</v>
      </c>
      <c r="I5" s="4">
        <f t="shared" ref="I5:I39" si="1">G5-H5</f>
        <v>5571.5068193078005</v>
      </c>
      <c r="J5" s="4">
        <f t="shared" ref="J5:J39" si="2">F5-I5</f>
        <v>428080.37998069217</v>
      </c>
    </row>
    <row r="6" spans="2:10">
      <c r="B6" s="2" t="s">
        <v>2</v>
      </c>
      <c r="C6" s="3">
        <v>7400</v>
      </c>
      <c r="D6" s="1"/>
      <c r="E6" s="2" t="s">
        <v>9</v>
      </c>
      <c r="F6" s="3">
        <f t="shared" ref="F6:F39" si="3">J5</f>
        <v>428080.37998069217</v>
      </c>
      <c r="G6" s="3">
        <v>7400</v>
      </c>
      <c r="H6" s="16">
        <f t="shared" si="0"/>
        <v>1805.0009221885884</v>
      </c>
      <c r="I6" s="4">
        <f t="shared" si="1"/>
        <v>5594.9990778114116</v>
      </c>
      <c r="J6" s="4">
        <f t="shared" si="2"/>
        <v>422485.38090288074</v>
      </c>
    </row>
    <row r="7" spans="2:10">
      <c r="B7" s="2" t="s">
        <v>3</v>
      </c>
      <c r="C7" s="3">
        <v>224000</v>
      </c>
      <c r="D7" s="1"/>
      <c r="E7" s="2" t="s">
        <v>10</v>
      </c>
      <c r="F7" s="3">
        <f t="shared" si="3"/>
        <v>422485.38090288074</v>
      </c>
      <c r="G7" s="3">
        <v>7400</v>
      </c>
      <c r="H7" s="16">
        <f t="shared" si="0"/>
        <v>1781.4096085769966</v>
      </c>
      <c r="I7" s="4">
        <f t="shared" si="1"/>
        <v>5618.5903914230039</v>
      </c>
      <c r="J7" s="4">
        <f t="shared" si="2"/>
        <v>416866.79051145772</v>
      </c>
    </row>
    <row r="8" spans="2:10">
      <c r="B8" s="5" t="s">
        <v>43</v>
      </c>
      <c r="C8" s="9">
        <v>5.0597999999999997E-2</v>
      </c>
      <c r="D8" s="1"/>
      <c r="E8" s="2" t="s">
        <v>11</v>
      </c>
      <c r="F8" s="3">
        <f t="shared" si="3"/>
        <v>416866.79051145772</v>
      </c>
      <c r="G8" s="3">
        <v>7400</v>
      </c>
      <c r="H8" s="16">
        <f t="shared" si="0"/>
        <v>1757.7188221915615</v>
      </c>
      <c r="I8" s="4">
        <f t="shared" si="1"/>
        <v>5642.2811778084388</v>
      </c>
      <c r="J8" s="4">
        <f t="shared" si="2"/>
        <v>411224.5093336493</v>
      </c>
    </row>
    <row r="9" spans="2:10">
      <c r="E9" s="2" t="s">
        <v>12</v>
      </c>
      <c r="F9" s="3">
        <f t="shared" si="3"/>
        <v>411224.5093336493</v>
      </c>
      <c r="G9" s="3">
        <v>7400</v>
      </c>
      <c r="H9" s="16">
        <f t="shared" si="0"/>
        <v>1733.9281436053323</v>
      </c>
      <c r="I9" s="4">
        <f t="shared" si="1"/>
        <v>5666.0718563946675</v>
      </c>
      <c r="J9" s="4">
        <f t="shared" si="2"/>
        <v>405558.43747725466</v>
      </c>
    </row>
    <row r="10" spans="2:10">
      <c r="E10" s="2" t="s">
        <v>13</v>
      </c>
      <c r="F10" s="3">
        <f t="shared" si="3"/>
        <v>405558.43747725466</v>
      </c>
      <c r="G10" s="3">
        <v>7400</v>
      </c>
      <c r="H10" s="16">
        <f t="shared" si="0"/>
        <v>1710.0371516228442</v>
      </c>
      <c r="I10" s="4">
        <f t="shared" si="1"/>
        <v>5689.9628483771558</v>
      </c>
      <c r="J10" s="4">
        <f t="shared" si="2"/>
        <v>399868.47462887748</v>
      </c>
    </row>
    <row r="11" spans="2:10">
      <c r="E11" s="2" t="s">
        <v>14</v>
      </c>
      <c r="F11" s="3">
        <f t="shared" si="3"/>
        <v>399868.47462887748</v>
      </c>
      <c r="G11" s="3">
        <v>7400</v>
      </c>
      <c r="H11" s="16">
        <f t="shared" si="0"/>
        <v>1686.0454232726618</v>
      </c>
      <c r="I11" s="4">
        <f t="shared" si="1"/>
        <v>5713.9545767273385</v>
      </c>
      <c r="J11" s="4">
        <f t="shared" si="2"/>
        <v>394154.52005215012</v>
      </c>
    </row>
    <row r="12" spans="2:10">
      <c r="E12" s="2" t="s">
        <v>15</v>
      </c>
      <c r="F12" s="3">
        <f t="shared" si="3"/>
        <v>394154.52005215012</v>
      </c>
      <c r="G12" s="3">
        <v>7400</v>
      </c>
      <c r="H12" s="16">
        <f t="shared" si="0"/>
        <v>1661.9525337998909</v>
      </c>
      <c r="I12" s="4">
        <f t="shared" si="1"/>
        <v>5738.0474662001088</v>
      </c>
      <c r="J12" s="4">
        <f t="shared" si="2"/>
        <v>388416.47258594999</v>
      </c>
    </row>
    <row r="13" spans="2:10">
      <c r="E13" s="2" t="s">
        <v>16</v>
      </c>
      <c r="F13" s="3">
        <f t="shared" si="3"/>
        <v>388416.47258594999</v>
      </c>
      <c r="G13" s="3">
        <v>7400</v>
      </c>
      <c r="H13" s="16">
        <f t="shared" si="0"/>
        <v>1637.758056658658</v>
      </c>
      <c r="I13" s="4">
        <f t="shared" si="1"/>
        <v>5762.2419433413415</v>
      </c>
      <c r="J13" s="4">
        <f t="shared" si="2"/>
        <v>382654.23064260866</v>
      </c>
    </row>
    <row r="14" spans="2:10">
      <c r="E14" s="2" t="s">
        <v>17</v>
      </c>
      <c r="F14" s="3">
        <f t="shared" si="3"/>
        <v>382654.23064260866</v>
      </c>
      <c r="G14" s="3">
        <v>7400</v>
      </c>
      <c r="H14" s="16">
        <f t="shared" si="0"/>
        <v>1613.4615635045593</v>
      </c>
      <c r="I14" s="4">
        <f t="shared" si="1"/>
        <v>5786.5384364954407</v>
      </c>
      <c r="J14" s="4">
        <f t="shared" si="2"/>
        <v>376867.69220611319</v>
      </c>
    </row>
    <row r="15" spans="2:10">
      <c r="E15" s="2" t="s">
        <v>18</v>
      </c>
      <c r="F15" s="3">
        <f t="shared" si="3"/>
        <v>376867.69220611319</v>
      </c>
      <c r="G15" s="3">
        <v>7400</v>
      </c>
      <c r="H15" s="16">
        <f t="shared" si="0"/>
        <v>1589.0626241870762</v>
      </c>
      <c r="I15" s="4">
        <f t="shared" si="1"/>
        <v>5810.9373758129241</v>
      </c>
      <c r="J15" s="4">
        <f t="shared" si="2"/>
        <v>371056.75483030028</v>
      </c>
    </row>
    <row r="16" spans="2:10">
      <c r="E16" s="2" t="s">
        <v>19</v>
      </c>
      <c r="F16" s="3">
        <f t="shared" si="3"/>
        <v>371056.75483030028</v>
      </c>
      <c r="G16" s="3">
        <v>7400</v>
      </c>
      <c r="H16" s="16">
        <f t="shared" si="0"/>
        <v>1564.560806741961</v>
      </c>
      <c r="I16" s="4">
        <f t="shared" si="1"/>
        <v>5835.4391932580393</v>
      </c>
      <c r="J16" s="4">
        <f t="shared" si="2"/>
        <v>365221.31563704222</v>
      </c>
    </row>
    <row r="17" spans="5:10">
      <c r="E17" s="2" t="s">
        <v>20</v>
      </c>
      <c r="F17" s="3">
        <f t="shared" si="3"/>
        <v>365221.31563704222</v>
      </c>
      <c r="G17" s="3">
        <v>7400</v>
      </c>
      <c r="H17" s="16">
        <f t="shared" si="0"/>
        <v>1539.9556773835884</v>
      </c>
      <c r="I17" s="4">
        <f t="shared" si="1"/>
        <v>5860.0443226164116</v>
      </c>
      <c r="J17" s="4">
        <f t="shared" si="2"/>
        <v>359361.2713144258</v>
      </c>
    </row>
    <row r="18" spans="5:10">
      <c r="E18" s="2" t="s">
        <v>21</v>
      </c>
      <c r="F18" s="3">
        <f t="shared" si="3"/>
        <v>359361.2713144258</v>
      </c>
      <c r="G18" s="3">
        <v>7400</v>
      </c>
      <c r="H18" s="16">
        <f t="shared" si="0"/>
        <v>1515.2468004972764</v>
      </c>
      <c r="I18" s="4">
        <f t="shared" si="1"/>
        <v>5884.7531995027239</v>
      </c>
      <c r="J18" s="4">
        <f t="shared" si="2"/>
        <v>353476.51811492309</v>
      </c>
    </row>
    <row r="19" spans="5:10">
      <c r="E19" s="2" t="s">
        <v>22</v>
      </c>
      <c r="F19" s="3">
        <f t="shared" si="3"/>
        <v>353476.51811492309</v>
      </c>
      <c r="G19" s="3">
        <v>7400</v>
      </c>
      <c r="H19" s="16">
        <f t="shared" si="0"/>
        <v>1490.4337386315731</v>
      </c>
      <c r="I19" s="4">
        <f t="shared" si="1"/>
        <v>5909.5662613684271</v>
      </c>
      <c r="J19" s="4">
        <f t="shared" si="2"/>
        <v>347566.95185355464</v>
      </c>
    </row>
    <row r="20" spans="5:10">
      <c r="E20" s="2" t="s">
        <v>23</v>
      </c>
      <c r="F20" s="3">
        <f t="shared" si="3"/>
        <v>347566.95185355464</v>
      </c>
      <c r="G20" s="3">
        <v>7400</v>
      </c>
      <c r="H20" s="16">
        <f t="shared" si="0"/>
        <v>1465.5160524905129</v>
      </c>
      <c r="I20" s="4">
        <f t="shared" si="1"/>
        <v>5934.4839475094868</v>
      </c>
      <c r="J20" s="4">
        <f t="shared" si="2"/>
        <v>341632.46790604515</v>
      </c>
    </row>
    <row r="21" spans="5:10">
      <c r="E21" s="2" t="s">
        <v>24</v>
      </c>
      <c r="F21" s="3">
        <f t="shared" si="3"/>
        <v>341632.46790604515</v>
      </c>
      <c r="G21" s="3">
        <v>7400</v>
      </c>
      <c r="H21" s="16">
        <f t="shared" si="0"/>
        <v>1440.4933009258393</v>
      </c>
      <c r="I21" s="4">
        <f t="shared" si="1"/>
        <v>5959.5066990741607</v>
      </c>
      <c r="J21" s="4">
        <f t="shared" si="2"/>
        <v>335672.96120697097</v>
      </c>
    </row>
    <row r="22" spans="5:10">
      <c r="E22" s="2" t="s">
        <v>25</v>
      </c>
      <c r="F22" s="3">
        <f t="shared" si="3"/>
        <v>335672.96120697097</v>
      </c>
      <c r="G22" s="3">
        <v>7400</v>
      </c>
      <c r="H22" s="16">
        <f t="shared" si="0"/>
        <v>1415.3650409291929</v>
      </c>
      <c r="I22" s="4">
        <f t="shared" si="1"/>
        <v>5984.6349590708069</v>
      </c>
      <c r="J22" s="4">
        <f t="shared" si="2"/>
        <v>329688.32624790014</v>
      </c>
    </row>
    <row r="23" spans="5:10">
      <c r="E23" s="2" t="s">
        <v>26</v>
      </c>
      <c r="F23" s="3">
        <f t="shared" si="3"/>
        <v>329688.32624790014</v>
      </c>
      <c r="G23" s="3">
        <v>7400</v>
      </c>
      <c r="H23" s="16">
        <f t="shared" si="0"/>
        <v>1390.130827624271</v>
      </c>
      <c r="I23" s="4">
        <f t="shared" si="1"/>
        <v>6009.8691723757292</v>
      </c>
      <c r="J23" s="4">
        <f t="shared" si="2"/>
        <v>323678.45707552443</v>
      </c>
    </row>
    <row r="24" spans="5:10">
      <c r="E24" s="2" t="s">
        <v>27</v>
      </c>
      <c r="F24" s="3">
        <f t="shared" si="3"/>
        <v>323678.45707552443</v>
      </c>
      <c r="G24" s="3">
        <v>7400</v>
      </c>
      <c r="H24" s="16">
        <f t="shared" si="0"/>
        <v>1364.7902142589487</v>
      </c>
      <c r="I24" s="4">
        <f t="shared" si="1"/>
        <v>6035.2097857410517</v>
      </c>
      <c r="J24" s="4">
        <f t="shared" si="2"/>
        <v>317643.24728978338</v>
      </c>
    </row>
    <row r="25" spans="5:10">
      <c r="E25" s="2" t="s">
        <v>28</v>
      </c>
      <c r="F25" s="3">
        <f t="shared" si="3"/>
        <v>317643.24728978338</v>
      </c>
      <c r="G25" s="3">
        <v>7400</v>
      </c>
      <c r="H25" s="16">
        <f t="shared" si="0"/>
        <v>1339.3427521973715</v>
      </c>
      <c r="I25" s="4">
        <f t="shared" si="1"/>
        <v>6060.6572478026283</v>
      </c>
      <c r="J25" s="4">
        <f t="shared" si="2"/>
        <v>311582.59004198073</v>
      </c>
    </row>
    <row r="26" spans="5:10">
      <c r="E26" s="2" t="s">
        <v>29</v>
      </c>
      <c r="F26" s="3">
        <f t="shared" si="3"/>
        <v>311582.59004198073</v>
      </c>
      <c r="G26" s="3">
        <v>7400</v>
      </c>
      <c r="H26" s="16">
        <f t="shared" si="0"/>
        <v>1313.7879909120118</v>
      </c>
      <c r="I26" s="4">
        <f t="shared" si="1"/>
        <v>6086.212009087988</v>
      </c>
      <c r="J26" s="4">
        <f t="shared" si="2"/>
        <v>305496.37803289277</v>
      </c>
    </row>
    <row r="27" spans="5:10">
      <c r="E27" s="2" t="s">
        <v>30</v>
      </c>
      <c r="F27" s="3">
        <f t="shared" si="3"/>
        <v>305496.37803289277</v>
      </c>
      <c r="G27" s="3">
        <v>7400</v>
      </c>
      <c r="H27" s="16">
        <f t="shared" si="0"/>
        <v>1288.1254779756923</v>
      </c>
      <c r="I27" s="4">
        <f t="shared" si="1"/>
        <v>6111.8745220243072</v>
      </c>
      <c r="J27" s="4">
        <f t="shared" si="2"/>
        <v>299384.50351086847</v>
      </c>
    </row>
    <row r="28" spans="5:10">
      <c r="E28" s="2" t="s">
        <v>31</v>
      </c>
      <c r="F28" s="3">
        <f t="shared" si="3"/>
        <v>299384.50351086847</v>
      </c>
      <c r="G28" s="3">
        <v>7400</v>
      </c>
      <c r="H28" s="16">
        <f t="shared" si="0"/>
        <v>1262.3547590535768</v>
      </c>
      <c r="I28" s="4">
        <f t="shared" si="1"/>
        <v>6137.6452409464237</v>
      </c>
      <c r="J28" s="4">
        <f t="shared" si="2"/>
        <v>293246.85826992203</v>
      </c>
    </row>
    <row r="29" spans="5:10">
      <c r="E29" s="2" t="s">
        <v>32</v>
      </c>
      <c r="F29" s="3">
        <f t="shared" si="3"/>
        <v>293246.85826992203</v>
      </c>
      <c r="G29" s="3">
        <v>7400</v>
      </c>
      <c r="H29" s="16">
        <f t="shared" si="0"/>
        <v>1236.4753778951263</v>
      </c>
      <c r="I29" s="4">
        <f t="shared" si="1"/>
        <v>6163.5246221048737</v>
      </c>
      <c r="J29" s="4">
        <f t="shared" si="2"/>
        <v>287083.33364781714</v>
      </c>
    </row>
    <row r="30" spans="5:10">
      <c r="E30" s="2" t="s">
        <v>33</v>
      </c>
      <c r="F30" s="3">
        <f t="shared" si="3"/>
        <v>287083.33364781714</v>
      </c>
      <c r="G30" s="3">
        <v>7400</v>
      </c>
      <c r="H30" s="16">
        <f t="shared" si="0"/>
        <v>1210.4868763260208</v>
      </c>
      <c r="I30" s="4">
        <f t="shared" si="1"/>
        <v>6189.513123673979</v>
      </c>
      <c r="J30" s="4">
        <f t="shared" si="2"/>
        <v>280893.82052414317</v>
      </c>
    </row>
    <row r="31" spans="5:10">
      <c r="E31" s="2" t="s">
        <v>34</v>
      </c>
      <c r="F31" s="3">
        <f t="shared" si="3"/>
        <v>280893.82052414317</v>
      </c>
      <c r="G31" s="3">
        <v>7400</v>
      </c>
      <c r="H31" s="16">
        <f t="shared" si="0"/>
        <v>1184.3887942400497</v>
      </c>
      <c r="I31" s="4">
        <f t="shared" si="1"/>
        <v>6215.6112057599503</v>
      </c>
      <c r="J31" s="4">
        <f t="shared" si="2"/>
        <v>274678.20931838325</v>
      </c>
    </row>
    <row r="32" spans="5:10">
      <c r="E32" s="2" t="s">
        <v>35</v>
      </c>
      <c r="F32" s="3">
        <f t="shared" si="3"/>
        <v>274678.20931838325</v>
      </c>
      <c r="G32" s="3">
        <v>7400</v>
      </c>
      <c r="H32" s="16">
        <f t="shared" si="0"/>
        <v>1158.1806695909629</v>
      </c>
      <c r="I32" s="4">
        <f t="shared" si="1"/>
        <v>6241.8193304090373</v>
      </c>
      <c r="J32" s="4">
        <f t="shared" si="2"/>
        <v>268436.38998797419</v>
      </c>
    </row>
    <row r="33" spans="5:10">
      <c r="E33" s="2" t="s">
        <v>36</v>
      </c>
      <c r="F33" s="3">
        <f t="shared" si="3"/>
        <v>268436.38998797419</v>
      </c>
      <c r="G33" s="3">
        <v>7400</v>
      </c>
      <c r="H33" s="16">
        <f t="shared" si="0"/>
        <v>1131.8620383842931</v>
      </c>
      <c r="I33" s="4">
        <f t="shared" si="1"/>
        <v>6268.1379616157064</v>
      </c>
      <c r="J33" s="4">
        <f t="shared" si="2"/>
        <v>262168.2520263585</v>
      </c>
    </row>
    <row r="34" spans="5:10">
      <c r="E34" s="2" t="s">
        <v>37</v>
      </c>
      <c r="F34" s="3">
        <f t="shared" si="3"/>
        <v>262168.2520263585</v>
      </c>
      <c r="G34" s="3">
        <v>7400</v>
      </c>
      <c r="H34" s="16">
        <f t="shared" si="0"/>
        <v>1105.4324346691405</v>
      </c>
      <c r="I34" s="4">
        <f t="shared" si="1"/>
        <v>6294.567565330859</v>
      </c>
      <c r="J34" s="4">
        <f t="shared" si="2"/>
        <v>255873.68446102765</v>
      </c>
    </row>
    <row r="35" spans="5:10">
      <c r="E35" s="2" t="s">
        <v>38</v>
      </c>
      <c r="F35" s="3">
        <f t="shared" si="3"/>
        <v>255873.68446102765</v>
      </c>
      <c r="G35" s="3">
        <v>7400</v>
      </c>
      <c r="H35" s="16">
        <f t="shared" si="0"/>
        <v>1078.891390529923</v>
      </c>
      <c r="I35" s="4">
        <f t="shared" si="1"/>
        <v>6321.1086094700768</v>
      </c>
      <c r="J35" s="4">
        <f t="shared" si="2"/>
        <v>249552.57585155757</v>
      </c>
    </row>
    <row r="36" spans="5:10">
      <c r="E36" s="2" t="s">
        <v>39</v>
      </c>
      <c r="F36" s="3">
        <f t="shared" si="3"/>
        <v>249552.57585155757</v>
      </c>
      <c r="G36" s="3">
        <v>7400</v>
      </c>
      <c r="H36" s="16">
        <f t="shared" si="0"/>
        <v>1052.2384360780925</v>
      </c>
      <c r="I36" s="4">
        <f t="shared" si="1"/>
        <v>6347.7615639219075</v>
      </c>
      <c r="J36" s="4">
        <f t="shared" si="2"/>
        <v>243204.81428763567</v>
      </c>
    </row>
    <row r="37" spans="5:10">
      <c r="E37" s="2" t="s">
        <v>40</v>
      </c>
      <c r="F37" s="3">
        <f t="shared" si="3"/>
        <v>243204.81428763567</v>
      </c>
      <c r="G37" s="3">
        <v>7400</v>
      </c>
      <c r="H37" s="16">
        <f t="shared" si="0"/>
        <v>1025.4730994438157</v>
      </c>
      <c r="I37" s="4">
        <f t="shared" si="1"/>
        <v>6374.526900556184</v>
      </c>
      <c r="J37" s="4">
        <f t="shared" si="2"/>
        <v>236830.2873870795</v>
      </c>
    </row>
    <row r="38" spans="5:10">
      <c r="E38" s="2" t="s">
        <v>41</v>
      </c>
      <c r="F38" s="3">
        <f t="shared" si="3"/>
        <v>236830.2873870795</v>
      </c>
      <c r="G38" s="3">
        <v>7400</v>
      </c>
      <c r="H38" s="16">
        <f t="shared" si="0"/>
        <v>998.59490676762061</v>
      </c>
      <c r="I38" s="4">
        <f t="shared" si="1"/>
        <v>6401.4050932323789</v>
      </c>
      <c r="J38" s="4">
        <f t="shared" si="2"/>
        <v>230428.88229384713</v>
      </c>
    </row>
    <row r="39" spans="5:10">
      <c r="E39" s="2" t="s">
        <v>42</v>
      </c>
      <c r="F39" s="3">
        <f t="shared" si="3"/>
        <v>230428.88229384713</v>
      </c>
      <c r="G39" s="3">
        <v>7400</v>
      </c>
      <c r="H39" s="16">
        <f t="shared" si="0"/>
        <v>971.60338219200639</v>
      </c>
      <c r="I39" s="4">
        <f t="shared" si="1"/>
        <v>6428.3966178079936</v>
      </c>
      <c r="J39" s="4">
        <f t="shared" si="2"/>
        <v>224000.48567603913</v>
      </c>
    </row>
    <row r="40" spans="5:10">
      <c r="E40" s="5" t="s">
        <v>44</v>
      </c>
      <c r="F40" s="6"/>
      <c r="G40" s="5"/>
      <c r="H40" s="5"/>
      <c r="I40" s="5"/>
      <c r="J40" s="6">
        <v>224000</v>
      </c>
    </row>
    <row r="41" spans="5:10">
      <c r="E41" s="5" t="s">
        <v>46</v>
      </c>
      <c r="F41" s="6"/>
      <c r="G41" s="5"/>
      <c r="H41" s="5"/>
      <c r="I41" s="5"/>
      <c r="J41" s="7">
        <f>J39-J40</f>
        <v>0.48567603912670165</v>
      </c>
    </row>
  </sheetData>
  <mergeCells count="4">
    <mergeCell ref="G2:I2"/>
    <mergeCell ref="E2:E3"/>
    <mergeCell ref="F2:F3"/>
    <mergeCell ref="J2:J3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wallace.su</dc:creator>
  <cp:lastModifiedBy>wallace.su</cp:lastModifiedBy>
  <dcterms:created xsi:type="dcterms:W3CDTF">2013-12-31T05:17:16Z</dcterms:created>
  <dcterms:modified xsi:type="dcterms:W3CDTF">2013-12-31T05:40:45Z</dcterms:modified>
</cp:coreProperties>
</file>